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F17" i="1"/>
  <c r="D17" i="1"/>
  <c r="H16" i="1"/>
  <c r="I11" i="1"/>
  <c r="G11" i="1"/>
  <c r="F11" i="1"/>
  <c r="E11" i="1"/>
  <c r="D11" i="1"/>
  <c r="C11" i="1"/>
  <c r="B11" i="1"/>
  <c r="J10" i="1"/>
  <c r="H10" i="1"/>
  <c r="H11" i="1" s="1"/>
  <c r="J9" i="1"/>
  <c r="H9" i="1"/>
  <c r="G6" i="1"/>
  <c r="E6" i="1"/>
  <c r="C6" i="1"/>
</calcChain>
</file>

<file path=xl/sharedStrings.xml><?xml version="1.0" encoding="utf-8"?>
<sst xmlns="http://schemas.openxmlformats.org/spreadsheetml/2006/main" count="35" uniqueCount="32">
  <si>
    <t>Поступление за неделю налога от физ. лиц</t>
  </si>
  <si>
    <t>Рассылка налоговых уведомлений с 24.09.2020</t>
  </si>
  <si>
    <t>Всего план</t>
  </si>
  <si>
    <t>х. Галицын</t>
  </si>
  <si>
    <t>х. Беликов</t>
  </si>
  <si>
    <t>Всего:</t>
  </si>
  <si>
    <t>ПОСТУПЛЕНИЕ НАЛОГОВ ОТ ФИЗИЧЕСКИХ ЛИЦ</t>
  </si>
  <si>
    <t>Наименование налога</t>
  </si>
  <si>
    <t>Налог на имущество</t>
  </si>
  <si>
    <t xml:space="preserve">Налог на землю </t>
  </si>
  <si>
    <t>Итого</t>
  </si>
  <si>
    <t>Сведения о сборе недоимки</t>
  </si>
  <si>
    <t>Транспортный налог</t>
  </si>
  <si>
    <t>Итого:</t>
  </si>
  <si>
    <t>План</t>
  </si>
  <si>
    <t>Поступило на почтамп</t>
  </si>
  <si>
    <t>Недоимка на 01.01.2020 руб.</t>
  </si>
  <si>
    <t>Вручено</t>
  </si>
  <si>
    <t xml:space="preserve">Недоимка на 01.10.2020 руб. </t>
  </si>
  <si>
    <t>Остаток на почте</t>
  </si>
  <si>
    <t>Всего за неделю</t>
  </si>
  <si>
    <t>Возвращено</t>
  </si>
  <si>
    <t>160 (пришли не по адресу) 32 не проживают</t>
  </si>
  <si>
    <t>22 (пришли не по адресу) 17 не проживаюшие</t>
  </si>
  <si>
    <t>Итого за новый налоговый период с момента рассыла уведомлений</t>
  </si>
  <si>
    <t>% выполнения плана</t>
  </si>
  <si>
    <t>02,11,2020</t>
  </si>
  <si>
    <t>03,11,2020</t>
  </si>
  <si>
    <t>04,11,2020</t>
  </si>
  <si>
    <t>05,11,2020</t>
  </si>
  <si>
    <t>06,11,2020</t>
  </si>
  <si>
    <t>Оплачено за период с 01.01.2020 по 06.11.2020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</si>
</sst>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18" sqref="A18"/>
    </sheetView>
  </sheetViews>
  <sheetFormatPr defaultRowHeight="15" x14ac:dyDescent="0.25"/>
  <cols>
    <col min="1" max="1" width="20.85546875" customWidth="1"/>
    <col min="2" max="2" width="13.85546875" customWidth="1"/>
    <col min="3" max="4" width="11" customWidth="1"/>
    <col min="5" max="5" width="10.85546875" customWidth="1"/>
    <col min="6" max="6" width="9.42578125" customWidth="1"/>
    <col min="7" max="7" width="11.140625" customWidth="1"/>
    <col min="8" max="8" width="11.28515625" customWidth="1"/>
    <col min="9" max="9" width="16.28515625" customWidth="1"/>
    <col min="10" max="10" width="12.85546875" customWidth="1"/>
  </cols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ht="15" customHeight="1" x14ac:dyDescent="0.25">
      <c r="A3" s="15" t="s">
        <v>2</v>
      </c>
      <c r="B3" s="22"/>
      <c r="C3" s="15" t="s">
        <v>15</v>
      </c>
      <c r="D3" s="14"/>
      <c r="E3" s="15" t="s">
        <v>17</v>
      </c>
      <c r="F3" s="14"/>
      <c r="G3" s="15" t="s">
        <v>19</v>
      </c>
      <c r="H3" s="14"/>
      <c r="I3" s="15" t="s">
        <v>21</v>
      </c>
      <c r="J3" s="14"/>
    </row>
    <row r="4" spans="1:10" ht="15" customHeight="1" x14ac:dyDescent="0.25">
      <c r="A4" s="1" t="s">
        <v>3</v>
      </c>
      <c r="B4" s="1">
        <v>1470</v>
      </c>
      <c r="C4" s="16">
        <v>1427</v>
      </c>
      <c r="D4" s="17"/>
      <c r="E4" s="16">
        <v>1085</v>
      </c>
      <c r="F4" s="17"/>
      <c r="G4" s="16">
        <v>150</v>
      </c>
      <c r="H4" s="17"/>
      <c r="I4" s="18" t="s">
        <v>22</v>
      </c>
      <c r="J4" s="19"/>
    </row>
    <row r="5" spans="1:10" ht="15" customHeight="1" x14ac:dyDescent="0.25">
      <c r="A5" s="1" t="s">
        <v>4</v>
      </c>
      <c r="B5" s="1">
        <v>600</v>
      </c>
      <c r="C5" s="16">
        <v>560</v>
      </c>
      <c r="D5" s="17"/>
      <c r="E5" s="16">
        <v>521</v>
      </c>
      <c r="F5" s="17"/>
      <c r="G5" s="16">
        <v>0</v>
      </c>
      <c r="H5" s="17"/>
      <c r="I5" s="18" t="s">
        <v>23</v>
      </c>
      <c r="J5" s="19"/>
    </row>
    <row r="6" spans="1:10" ht="15" customHeight="1" x14ac:dyDescent="0.25">
      <c r="A6" s="2" t="s">
        <v>5</v>
      </c>
      <c r="B6" s="2">
        <v>2070</v>
      </c>
      <c r="C6" s="23">
        <f>C5+C4</f>
        <v>1987</v>
      </c>
      <c r="D6" s="22"/>
      <c r="E6" s="23">
        <f>E5+E4</f>
        <v>1606</v>
      </c>
      <c r="F6" s="22"/>
      <c r="G6" s="23">
        <f>G5+G4</f>
        <v>150</v>
      </c>
      <c r="H6" s="22"/>
      <c r="I6" s="36">
        <v>231</v>
      </c>
      <c r="J6" s="37"/>
    </row>
    <row r="7" spans="1:10" ht="15" customHeight="1" x14ac:dyDescent="0.25">
      <c r="A7" s="13" t="s">
        <v>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5" customHeight="1" x14ac:dyDescent="0.25">
      <c r="A8" s="3" t="s">
        <v>7</v>
      </c>
      <c r="B8" s="2" t="s">
        <v>14</v>
      </c>
      <c r="C8" s="2" t="s">
        <v>26</v>
      </c>
      <c r="D8" s="2" t="s">
        <v>27</v>
      </c>
      <c r="E8" s="2" t="s">
        <v>28</v>
      </c>
      <c r="F8" s="2" t="s">
        <v>29</v>
      </c>
      <c r="G8" s="2" t="s">
        <v>30</v>
      </c>
      <c r="H8" s="3" t="s">
        <v>20</v>
      </c>
      <c r="I8" s="4" t="s">
        <v>24</v>
      </c>
      <c r="J8" s="3" t="s">
        <v>25</v>
      </c>
    </row>
    <row r="9" spans="1:10" ht="30" customHeight="1" x14ac:dyDescent="0.25">
      <c r="A9" s="3" t="s">
        <v>8</v>
      </c>
      <c r="B9" s="5">
        <v>1280000</v>
      </c>
      <c r="C9" s="6">
        <v>3615.28</v>
      </c>
      <c r="D9" s="6">
        <v>52233.85</v>
      </c>
      <c r="E9" s="5"/>
      <c r="F9" s="5">
        <v>949.5</v>
      </c>
      <c r="G9" s="10">
        <v>6222</v>
      </c>
      <c r="H9" s="7">
        <f>C9+D9+E9+F9+G9</f>
        <v>63020.63</v>
      </c>
      <c r="I9" s="6">
        <v>545070.38</v>
      </c>
      <c r="J9" s="8">
        <f>I9/B9*100</f>
        <v>42.583623437500002</v>
      </c>
    </row>
    <row r="10" spans="1:10" x14ac:dyDescent="0.25">
      <c r="A10" s="3" t="s">
        <v>9</v>
      </c>
      <c r="B10" s="5">
        <v>1000000</v>
      </c>
      <c r="C10" s="6">
        <v>9591.7099999999991</v>
      </c>
      <c r="D10" s="6">
        <v>36277.56</v>
      </c>
      <c r="E10" s="5"/>
      <c r="F10" s="5">
        <v>11651.66</v>
      </c>
      <c r="G10" s="10">
        <v>7979.9</v>
      </c>
      <c r="H10" s="7">
        <f>C10+D10+E10+F10+G10</f>
        <v>65500.829999999994</v>
      </c>
      <c r="I10" s="6">
        <v>741117.28</v>
      </c>
      <c r="J10" s="8">
        <f>I10/B10*100</f>
        <v>74.111727999999999</v>
      </c>
    </row>
    <row r="11" spans="1:10" x14ac:dyDescent="0.25">
      <c r="A11" s="3" t="s">
        <v>10</v>
      </c>
      <c r="B11" s="5">
        <f t="shared" ref="B11:I11" si="0">B10+B9</f>
        <v>2280000</v>
      </c>
      <c r="C11" s="5">
        <f t="shared" si="0"/>
        <v>13206.99</v>
      </c>
      <c r="D11" s="6">
        <f t="shared" si="0"/>
        <v>88511.41</v>
      </c>
      <c r="E11" s="5">
        <f t="shared" si="0"/>
        <v>0</v>
      </c>
      <c r="F11" s="5">
        <f t="shared" si="0"/>
        <v>12601.16</v>
      </c>
      <c r="G11" s="10">
        <f t="shared" si="0"/>
        <v>14201.9</v>
      </c>
      <c r="H11" s="9">
        <f t="shared" si="0"/>
        <v>128521.45999999999</v>
      </c>
      <c r="I11" s="5">
        <f t="shared" si="0"/>
        <v>1286187.6600000001</v>
      </c>
      <c r="J11" s="5"/>
    </row>
    <row r="12" spans="1:10" x14ac:dyDescent="0.25">
      <c r="A12" s="25" t="s">
        <v>11</v>
      </c>
      <c r="B12" s="25"/>
      <c r="C12" s="25"/>
      <c r="D12" s="25"/>
      <c r="E12" s="25"/>
      <c r="F12" s="25"/>
      <c r="G12" s="25"/>
      <c r="H12" s="25"/>
      <c r="I12" s="25"/>
      <c r="J12" s="26"/>
    </row>
    <row r="13" spans="1:10" ht="15" customHeight="1" x14ac:dyDescent="0.25">
      <c r="A13" s="24" t="s">
        <v>7</v>
      </c>
      <c r="B13" s="25"/>
      <c r="C13" s="26"/>
      <c r="D13" s="31" t="s">
        <v>16</v>
      </c>
      <c r="E13" s="32"/>
      <c r="F13" s="31" t="s">
        <v>18</v>
      </c>
      <c r="G13" s="32"/>
      <c r="H13" s="33" t="s">
        <v>31</v>
      </c>
      <c r="I13" s="34"/>
      <c r="J13" s="35"/>
    </row>
    <row r="14" spans="1:10" x14ac:dyDescent="0.25">
      <c r="A14" s="24" t="s">
        <v>8</v>
      </c>
      <c r="B14" s="25"/>
      <c r="C14" s="26"/>
      <c r="D14" s="27">
        <v>761456.17</v>
      </c>
      <c r="E14" s="28"/>
      <c r="F14" s="27">
        <v>661568.56999999995</v>
      </c>
      <c r="G14" s="29"/>
      <c r="H14" s="27">
        <v>100730.49</v>
      </c>
      <c r="I14" s="30"/>
      <c r="J14" s="28"/>
    </row>
    <row r="15" spans="1:10" x14ac:dyDescent="0.25">
      <c r="A15" s="24" t="s">
        <v>9</v>
      </c>
      <c r="B15" s="25"/>
      <c r="C15" s="26"/>
      <c r="D15" s="27">
        <v>576304.98</v>
      </c>
      <c r="E15" s="28"/>
      <c r="F15" s="27">
        <v>418488.32000000001</v>
      </c>
      <c r="G15" s="29"/>
      <c r="H15" s="27">
        <v>159884.29999999999</v>
      </c>
      <c r="I15" s="30"/>
      <c r="J15" s="28"/>
    </row>
    <row r="16" spans="1:10" x14ac:dyDescent="0.25">
      <c r="A16" s="24" t="s">
        <v>12</v>
      </c>
      <c r="B16" s="25"/>
      <c r="C16" s="26"/>
      <c r="D16" s="27">
        <v>1484720.36</v>
      </c>
      <c r="E16" s="28"/>
      <c r="F16" s="27">
        <v>950819.03</v>
      </c>
      <c r="G16" s="29"/>
      <c r="H16" s="27">
        <f>D16-F16</f>
        <v>533901.33000000007</v>
      </c>
      <c r="I16" s="30"/>
      <c r="J16" s="28"/>
    </row>
    <row r="17" spans="1:10" x14ac:dyDescent="0.25">
      <c r="A17" s="24" t="s">
        <v>13</v>
      </c>
      <c r="B17" s="25"/>
      <c r="C17" s="26"/>
      <c r="D17" s="27">
        <f>D16+D15+D14</f>
        <v>2822481.5100000002</v>
      </c>
      <c r="E17" s="28"/>
      <c r="F17" s="27">
        <f>F16+F15+F14</f>
        <v>2030875.92</v>
      </c>
      <c r="G17" s="28"/>
      <c r="H17" s="27">
        <f>H16+H15+H14</f>
        <v>794516.12000000011</v>
      </c>
      <c r="I17" s="30"/>
      <c r="J17" s="28"/>
    </row>
    <row r="18" spans="1:10" x14ac:dyDescent="0.25">
      <c r="A18" s="11">
        <v>44141</v>
      </c>
    </row>
  </sheetData>
  <mergeCells count="41">
    <mergeCell ref="A17:C17"/>
    <mergeCell ref="D17:E17"/>
    <mergeCell ref="F17:G17"/>
    <mergeCell ref="H17:J17"/>
    <mergeCell ref="A16:C16"/>
    <mergeCell ref="D16:E16"/>
    <mergeCell ref="F16:G16"/>
    <mergeCell ref="H16:J16"/>
    <mergeCell ref="A12:J12"/>
    <mergeCell ref="C5:D5"/>
    <mergeCell ref="E5:F5"/>
    <mergeCell ref="G5:H5"/>
    <mergeCell ref="I5:J5"/>
    <mergeCell ref="A15:C15"/>
    <mergeCell ref="D15:E15"/>
    <mergeCell ref="F15:G15"/>
    <mergeCell ref="H15:J15"/>
    <mergeCell ref="A13:C13"/>
    <mergeCell ref="D13:E13"/>
    <mergeCell ref="F13:G13"/>
    <mergeCell ref="H13:J13"/>
    <mergeCell ref="A14:C14"/>
    <mergeCell ref="D14:E14"/>
    <mergeCell ref="F14:G14"/>
    <mergeCell ref="H14:J14"/>
    <mergeCell ref="A1:J1"/>
    <mergeCell ref="A7:J7"/>
    <mergeCell ref="C3:D3"/>
    <mergeCell ref="E3:F3"/>
    <mergeCell ref="G3:H3"/>
    <mergeCell ref="I3:J3"/>
    <mergeCell ref="C4:D4"/>
    <mergeCell ref="E4:F4"/>
    <mergeCell ref="G4:H4"/>
    <mergeCell ref="I4:J4"/>
    <mergeCell ref="A2:J2"/>
    <mergeCell ref="A3:B3"/>
    <mergeCell ref="C6:D6"/>
    <mergeCell ref="E6:F6"/>
    <mergeCell ref="G6:H6"/>
    <mergeCell ref="I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2020-11-06T11:59:06Z</dcterms:modified>
</cp:coreProperties>
</file>